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Лист1 (2)" sheetId="1" r:id="rId1"/>
  </sheets>
  <calcPr calcId="125725" refMode="R1C1"/>
</workbook>
</file>

<file path=xl/calcChain.xml><?xml version="1.0" encoding="utf-8"?>
<calcChain xmlns="http://schemas.openxmlformats.org/spreadsheetml/2006/main">
  <c r="C34" i="1"/>
  <c r="C32"/>
  <c r="C26"/>
  <c r="C24"/>
  <c r="C15"/>
  <c r="C18" l="1"/>
  <c r="C17" l="1"/>
</calcChain>
</file>

<file path=xl/sharedStrings.xml><?xml version="1.0" encoding="utf-8"?>
<sst xmlns="http://schemas.openxmlformats.org/spreadsheetml/2006/main" count="57" uniqueCount="43">
  <si>
    <t>УТВЕРЖДАЮ</t>
  </si>
  <si>
    <t>И.о. ректора ФГБОУ ВО «СГЭУ»</t>
  </si>
  <si>
    <t xml:space="preserve"> _________________________ Г.Р.Хасаев</t>
  </si>
  <si>
    <t xml:space="preserve"> «________» ___________________201___ г.</t>
  </si>
  <si>
    <t>РАСЧЕТ</t>
  </si>
  <si>
    <r>
      <t xml:space="preserve">стоимости обучения на 1 слушателя </t>
    </r>
    <r>
      <rPr>
        <i/>
        <sz val="10"/>
        <color theme="1"/>
        <rFont val="Times New Roman"/>
        <family val="1"/>
        <charset val="204"/>
      </rPr>
      <t>укажите наименование курса/программы</t>
    </r>
  </si>
  <si>
    <r>
      <t xml:space="preserve"> (г. Самара (_______</t>
    </r>
    <r>
      <rPr>
        <i/>
        <sz val="10"/>
        <color theme="1"/>
        <rFont val="Times New Roman"/>
        <family val="1"/>
        <charset val="204"/>
      </rPr>
      <t>укажите месяц-период__</t>
    </r>
    <r>
      <rPr>
        <sz val="11"/>
        <color theme="1"/>
        <rFont val="Times New Roman"/>
        <family val="1"/>
        <charset val="204"/>
      </rPr>
      <t>__))</t>
    </r>
  </si>
  <si>
    <t>руб.</t>
  </si>
  <si>
    <t xml:space="preserve">Контингент </t>
  </si>
  <si>
    <t>чел.</t>
  </si>
  <si>
    <r>
      <t xml:space="preserve">Всего расходов на обучение слушателей: </t>
    </r>
    <r>
      <rPr>
        <sz val="10.5"/>
        <color rgb="FF000000"/>
        <rFont val="Times New Roman"/>
        <family val="1"/>
        <charset val="204"/>
      </rPr>
      <t xml:space="preserve"> </t>
    </r>
  </si>
  <si>
    <t>РАСХОДЫ:</t>
  </si>
  <si>
    <t>Оплата труда:</t>
  </si>
  <si>
    <t>Ставки почасовой оплаты профессорско-преподавательского состава:</t>
  </si>
  <si>
    <t xml:space="preserve">укажите категорию лиц, оказывающих услугу </t>
  </si>
  <si>
    <t xml:space="preserve">укажите ставку </t>
  </si>
  <si>
    <t xml:space="preserve">Всего учебная нагрузка: </t>
  </si>
  <si>
    <t>часов</t>
  </si>
  <si>
    <t>можно привести расчет нагрузки</t>
  </si>
  <si>
    <r>
      <t>1.</t>
    </r>
    <r>
      <rPr>
        <sz val="7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Расходы на оплату труда ППС (согласно средней ставке и учебной нагрузке)</t>
    </r>
  </si>
  <si>
    <t>средняя ставка</t>
  </si>
  <si>
    <t>2. Начисления на Расходы на оплату труда ППС по ГПД (27,1%)</t>
  </si>
  <si>
    <t>211-02</t>
  </si>
  <si>
    <r>
      <t>3.</t>
    </r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Расходы на оплату труда  АУП </t>
    </r>
  </si>
  <si>
    <t>213-02</t>
  </si>
  <si>
    <t>4. Начисления на фонд оплаты труда АУП (30,2%)</t>
  </si>
  <si>
    <t>Услуги связи</t>
  </si>
  <si>
    <t xml:space="preserve">Транспортные услуги </t>
  </si>
  <si>
    <t>Прочие услуги</t>
  </si>
  <si>
    <t>Увеличение стоимости основных средств</t>
  </si>
  <si>
    <t>Увеличение стоимости материальных запасов</t>
  </si>
  <si>
    <t>Отчисления в Централизованный фонд университета (20%)</t>
  </si>
  <si>
    <t xml:space="preserve">Руководитель ЦО </t>
  </si>
  <si>
    <t>курирующий проректор</t>
  </si>
  <si>
    <t>Начальник ПФУ</t>
  </si>
  <si>
    <t>Ю.В. Золотовицкая</t>
  </si>
  <si>
    <t>Руководитешль МВР</t>
  </si>
  <si>
    <t xml:space="preserve">директор центра </t>
  </si>
  <si>
    <t>проверка:</t>
  </si>
  <si>
    <t>226-22</t>
  </si>
  <si>
    <t>226-32</t>
  </si>
  <si>
    <t>* можно делать расчет на 1 слушателя, можно на программу в целом (совокупные расходы на всех слушателей)</t>
  </si>
  <si>
    <t>Стоимость обучения 1 слушателя:*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</si>
</sst>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u/>
      <sz val="10"/>
      <color rgb="FF000000"/>
      <name val="Times New Roman"/>
      <family val="1"/>
      <charset val="204"/>
    </font>
    <font>
      <i/>
      <u/>
      <sz val="10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left" indent="1"/>
    </xf>
    <xf numFmtId="0" fontId="2" fillId="0" borderId="0" xfId="0" applyFont="1"/>
    <xf numFmtId="0" fontId="13" fillId="0" borderId="0" xfId="0" applyFont="1"/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topLeftCell="A7" workbookViewId="0">
      <selection activeCell="C35" sqref="C35"/>
    </sheetView>
  </sheetViews>
  <sheetFormatPr defaultRowHeight="15"/>
  <cols>
    <col min="2" max="2" width="60.7109375" style="2" customWidth="1"/>
    <col min="3" max="3" width="49" customWidth="1"/>
    <col min="5" max="5" width="23.28515625" customWidth="1"/>
  </cols>
  <sheetData>
    <row r="1" spans="2:8" ht="15.75">
      <c r="B1" s="1"/>
    </row>
    <row r="2" spans="2:8" ht="15.75">
      <c r="C2" s="3" t="s">
        <v>0</v>
      </c>
    </row>
    <row r="3" spans="2:8" ht="15.75">
      <c r="C3" s="3" t="s">
        <v>1</v>
      </c>
    </row>
    <row r="4" spans="2:8" ht="15.75">
      <c r="C4" s="3" t="s">
        <v>2</v>
      </c>
    </row>
    <row r="5" spans="2:8" ht="15.75">
      <c r="C5" s="3" t="s">
        <v>3</v>
      </c>
    </row>
    <row r="6" spans="2:8">
      <c r="B6" s="4"/>
    </row>
    <row r="7" spans="2:8">
      <c r="B7" s="5"/>
    </row>
    <row r="8" spans="2:8">
      <c r="B8" s="5"/>
    </row>
    <row r="9" spans="2:8">
      <c r="B9" s="4" t="s">
        <v>4</v>
      </c>
    </row>
    <row r="10" spans="2:8">
      <c r="B10" s="4" t="s">
        <v>5</v>
      </c>
    </row>
    <row r="11" spans="2:8">
      <c r="B11" s="4" t="s">
        <v>6</v>
      </c>
    </row>
    <row r="12" spans="2:8">
      <c r="B12" s="6"/>
    </row>
    <row r="13" spans="2:8">
      <c r="B13" s="6" t="s">
        <v>42</v>
      </c>
      <c r="C13" s="7"/>
      <c r="D13" t="s">
        <v>7</v>
      </c>
    </row>
    <row r="14" spans="2:8">
      <c r="B14" s="6" t="s">
        <v>8</v>
      </c>
      <c r="D14" t="s">
        <v>9</v>
      </c>
      <c r="H14" s="7"/>
    </row>
    <row r="15" spans="2:8">
      <c r="B15" s="6" t="s">
        <v>10</v>
      </c>
      <c r="C15">
        <f>C13*C14</f>
        <v>0</v>
      </c>
      <c r="D15" t="s">
        <v>7</v>
      </c>
    </row>
    <row r="16" spans="2:8">
      <c r="B16" s="5"/>
    </row>
    <row r="17" spans="1:7">
      <c r="B17" s="8" t="s">
        <v>11</v>
      </c>
      <c r="C17">
        <f>C18+C27+C28+C29+C30+C31+C32</f>
        <v>0</v>
      </c>
    </row>
    <row r="18" spans="1:7">
      <c r="B18" s="8" t="s">
        <v>12</v>
      </c>
      <c r="C18">
        <f>C23+C24+C25+C26</f>
        <v>0</v>
      </c>
      <c r="D18" t="s">
        <v>7</v>
      </c>
    </row>
    <row r="19" spans="1:7">
      <c r="B19" s="9" t="s">
        <v>13</v>
      </c>
    </row>
    <row r="20" spans="1:7">
      <c r="B20" s="10" t="s">
        <v>14</v>
      </c>
      <c r="C20" s="11" t="s">
        <v>15</v>
      </c>
      <c r="E20" s="12"/>
    </row>
    <row r="21" spans="1:7">
      <c r="B21" s="10" t="s">
        <v>14</v>
      </c>
      <c r="C21" s="11" t="s">
        <v>15</v>
      </c>
    </row>
    <row r="22" spans="1:7">
      <c r="B22" s="9" t="s">
        <v>16</v>
      </c>
      <c r="D22" t="s">
        <v>17</v>
      </c>
      <c r="E22" t="s">
        <v>18</v>
      </c>
      <c r="G22" s="12"/>
    </row>
    <row r="23" spans="1:7">
      <c r="A23" s="13" t="s">
        <v>39</v>
      </c>
      <c r="B23" s="9" t="s">
        <v>19</v>
      </c>
      <c r="D23" t="s">
        <v>7</v>
      </c>
      <c r="E23" t="s">
        <v>20</v>
      </c>
      <c r="F23" s="12"/>
    </row>
    <row r="24" spans="1:7">
      <c r="A24" s="13" t="s">
        <v>40</v>
      </c>
      <c r="B24" s="9" t="s">
        <v>21</v>
      </c>
      <c r="C24">
        <f>C23*0.271</f>
        <v>0</v>
      </c>
      <c r="D24" t="s">
        <v>7</v>
      </c>
      <c r="F24" s="12"/>
    </row>
    <row r="25" spans="1:7">
      <c r="A25" s="13" t="s">
        <v>22</v>
      </c>
      <c r="B25" s="9" t="s">
        <v>23</v>
      </c>
      <c r="D25" t="s">
        <v>7</v>
      </c>
      <c r="F25" s="14"/>
    </row>
    <row r="26" spans="1:7">
      <c r="A26" s="13" t="s">
        <v>24</v>
      </c>
      <c r="B26" s="9" t="s">
        <v>25</v>
      </c>
      <c r="C26" s="12">
        <f>C25*0.302</f>
        <v>0</v>
      </c>
      <c r="D26" t="s">
        <v>7</v>
      </c>
    </row>
    <row r="27" spans="1:7">
      <c r="A27">
        <v>221</v>
      </c>
      <c r="B27" s="12" t="s">
        <v>26</v>
      </c>
      <c r="C27" s="12"/>
      <c r="D27" t="s">
        <v>7</v>
      </c>
    </row>
    <row r="28" spans="1:7">
      <c r="A28">
        <v>222</v>
      </c>
      <c r="B28" s="12" t="s">
        <v>27</v>
      </c>
      <c r="C28" s="12"/>
      <c r="D28" t="s">
        <v>7</v>
      </c>
    </row>
    <row r="29" spans="1:7">
      <c r="A29">
        <v>226</v>
      </c>
      <c r="B29" s="12" t="s">
        <v>28</v>
      </c>
      <c r="C29" s="12"/>
      <c r="D29" t="s">
        <v>7</v>
      </c>
    </row>
    <row r="30" spans="1:7">
      <c r="A30">
        <v>310</v>
      </c>
      <c r="B30" s="12" t="s">
        <v>29</v>
      </c>
      <c r="C30" s="12"/>
      <c r="D30" t="s">
        <v>7</v>
      </c>
    </row>
    <row r="31" spans="1:7">
      <c r="A31">
        <v>340</v>
      </c>
      <c r="B31" s="12" t="s">
        <v>30</v>
      </c>
      <c r="C31" s="12"/>
      <c r="D31" t="s">
        <v>7</v>
      </c>
    </row>
    <row r="32" spans="1:7">
      <c r="A32">
        <v>130</v>
      </c>
      <c r="B32" s="9" t="s">
        <v>31</v>
      </c>
      <c r="C32" s="12">
        <f>C13*0.2</f>
        <v>0</v>
      </c>
      <c r="D32" t="s">
        <v>7</v>
      </c>
    </row>
    <row r="34" spans="2:4">
      <c r="B34" s="17" t="s">
        <v>38</v>
      </c>
      <c r="C34" s="18">
        <f>C15-C17</f>
        <v>0</v>
      </c>
    </row>
    <row r="35" spans="2:4">
      <c r="B35" s="5"/>
    </row>
    <row r="36" spans="2:4">
      <c r="B36" s="4" t="s">
        <v>32</v>
      </c>
      <c r="C36" s="16" t="s">
        <v>33</v>
      </c>
      <c r="D36" s="15"/>
    </row>
    <row r="37" spans="2:4">
      <c r="B37" s="4"/>
      <c r="C37" s="16"/>
    </row>
    <row r="38" spans="2:4">
      <c r="B38" s="4" t="s">
        <v>34</v>
      </c>
      <c r="C38" s="16"/>
      <c r="D38" s="15" t="s">
        <v>35</v>
      </c>
    </row>
    <row r="39" spans="2:4">
      <c r="B39" s="4"/>
      <c r="C39" s="16"/>
    </row>
    <row r="40" spans="2:4">
      <c r="B40" s="4" t="s">
        <v>36</v>
      </c>
      <c r="C40" s="16" t="s">
        <v>37</v>
      </c>
      <c r="D40" s="15"/>
    </row>
    <row r="41" spans="2:4">
      <c r="B41" s="4"/>
      <c r="C41" s="16"/>
    </row>
    <row r="42" spans="2:4">
      <c r="D42" s="15"/>
    </row>
    <row r="43" spans="2:4">
      <c r="B43" s="2" t="s">
        <v>41</v>
      </c>
      <c r="C43" s="16"/>
    </row>
  </sheetData>
  <pageMargins left="0.70866141732283472" right="0.70866141732283472" top="0.74803149606299213" bottom="0.74803149606299213" header="0.31496062992125984" footer="0.31496062992125984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NefedovaY.V</dc:creator>
  <cp:lastModifiedBy>NefedovaY.V</cp:lastModifiedBy>
  <cp:lastPrinted>2019-02-05T09:29:47Z</cp:lastPrinted>
  <dcterms:created xsi:type="dcterms:W3CDTF">2018-11-26T07:11:48Z</dcterms:created>
  <dcterms:modified xsi:type="dcterms:W3CDTF">2019-02-12T11:37:02Z</dcterms:modified>
</cp:coreProperties>
</file>